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pam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b val="1"/>
      <color rgb="FF1F4A3F"/>
      <sz val="15"/>
    </font>
    <font>
      <color rgb="FF7A756A"/>
      <sz val="10"/>
    </font>
    <font>
      <b val="1"/>
      <color rgb="FFFFFDF8"/>
      <sz val="10.5"/>
    </font>
    <font>
      <b val="1"/>
      <color rgb="FFFFFDF8"/>
      <sz val="9"/>
    </font>
    <font>
      <b val="1"/>
      <color rgb="FF12211C"/>
      <sz val="10"/>
    </font>
    <font>
      <color rgb="FF12211C"/>
      <sz val="9.5"/>
    </font>
    <font>
      <color rgb="FF12211C"/>
      <sz val="10"/>
    </font>
    <font>
      <color rgb="FF7A756A"/>
      <sz val="8.5"/>
    </font>
    <font>
      <b val="1"/>
      <color rgb="FFB42318"/>
      <sz val="9.5"/>
    </font>
    <font>
      <b val="1"/>
      <color rgb="FFB42318"/>
      <sz val="10"/>
    </font>
    <font>
      <color rgb="FFB42318"/>
      <sz val="8.5"/>
    </font>
    <font>
      <b val="1"/>
      <color rgb="FFFFFDF8"/>
      <sz val="11"/>
    </font>
    <font>
      <b val="1"/>
      <color rgb="FF12211C"/>
      <sz val="11"/>
    </font>
    <font>
      <b val="1"/>
      <color rgb="FFFFFDF8"/>
      <sz val="12"/>
    </font>
    <font>
      <b val="1"/>
      <color rgb="FF1F4A3F"/>
      <sz val="10"/>
    </font>
    <font>
      <color rgb="FF7A756A"/>
      <sz val="9"/>
    </font>
    <font>
      <color rgb="FF12211C"/>
      <sz val="9"/>
    </font>
  </fonts>
  <fills count="7">
    <fill>
      <patternFill/>
    </fill>
    <fill>
      <patternFill patternType="gray125"/>
    </fill>
    <fill>
      <patternFill patternType="solid">
        <fgColor rgb="FF1F4A3F"/>
      </patternFill>
    </fill>
    <fill>
      <patternFill patternType="solid">
        <fgColor rgb="FF2E6355"/>
      </patternFill>
    </fill>
    <fill>
      <patternFill patternType="solid">
        <fgColor rgb="FFFAF8F1"/>
      </patternFill>
    </fill>
    <fill>
      <patternFill patternType="solid">
        <fgColor rgb="FFEDE8DC"/>
      </patternFill>
    </fill>
    <fill>
      <patternFill patternType="solid">
        <fgColor rgb="FFC2703A"/>
      </patternFill>
    </fill>
  </fills>
  <borders count="2">
    <border>
      <left/>
      <right/>
      <top/>
      <bottom/>
      <diagonal/>
    </border>
    <border>
      <bottom style="thin">
        <color rgb="FFEDE8D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right" vertical="center"/>
    </xf>
    <xf numFmtId="0" fontId="5" fillId="4" borderId="1" pivotButton="0" quotePrefix="0" xfId="0"/>
    <xf numFmtId="0" fontId="2" fillId="4" borderId="1" applyAlignment="1" pivotButton="0" quotePrefix="0" xfId="0">
      <alignment horizontal="center"/>
    </xf>
    <xf numFmtId="0" fontId="6" fillId="4" borderId="1" applyAlignment="1" pivotButton="0" quotePrefix="0" xfId="0">
      <alignment vertical="center" wrapText="1"/>
    </xf>
    <xf numFmtId="4" fontId="7" fillId="4" borderId="1" pivotButton="0" quotePrefix="0" xfId="0"/>
    <xf numFmtId="0" fontId="8" fillId="4" borderId="1" applyAlignment="1" pivotButton="0" quotePrefix="0" xfId="0">
      <alignment vertical="top" wrapText="1"/>
    </xf>
    <xf numFmtId="0" fontId="5" fillId="0" borderId="1" pivotButton="0" quotePrefix="0" xfId="0"/>
    <xf numFmtId="0" fontId="2" fillId="0" borderId="1" applyAlignment="1" pivotButton="0" quotePrefix="0" xfId="0">
      <alignment horizontal="center"/>
    </xf>
    <xf numFmtId="0" fontId="6" fillId="0" borderId="1" applyAlignment="1" pivotButton="0" quotePrefix="0" xfId="0">
      <alignment vertical="center" wrapText="1"/>
    </xf>
    <xf numFmtId="4" fontId="7" fillId="0" borderId="1" pivotButton="0" quotePrefix="0" xfId="0"/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center" wrapText="1"/>
    </xf>
    <xf numFmtId="4" fontId="10" fillId="0" borderId="1" pivotButton="0" quotePrefix="0" xfId="0"/>
    <xf numFmtId="0" fontId="11" fillId="0" borderId="1" applyAlignment="1" pivotButton="0" quotePrefix="0" xfId="0">
      <alignment vertical="top" wrapText="1"/>
    </xf>
    <xf numFmtId="0" fontId="12" fillId="2" borderId="0" pivotButton="0" quotePrefix="0" xfId="0"/>
    <xf numFmtId="4" fontId="12" fillId="2" borderId="0" pivotButton="0" quotePrefix="0" xfId="0"/>
    <xf numFmtId="0" fontId="7" fillId="4" borderId="0" pivotButton="0" quotePrefix="0" xfId="0"/>
    <xf numFmtId="4" fontId="7" fillId="4" borderId="0" pivotButton="0" quotePrefix="0" xfId="0"/>
    <xf numFmtId="0" fontId="13" fillId="5" borderId="0" pivotButton="0" quotePrefix="0" xfId="0"/>
    <xf numFmtId="4" fontId="13" fillId="5" borderId="0" pivotButton="0" quotePrefix="0" xfId="0"/>
    <xf numFmtId="0" fontId="14" fillId="6" borderId="0" pivotButton="0" quotePrefix="0" xfId="0"/>
    <xf numFmtId="4" fontId="14" fillId="6" borderId="0" pivotButton="0" quotePrefix="0" xfId="0"/>
    <xf numFmtId="0" fontId="15" fillId="0" borderId="0" pivotButton="0" quotePrefix="0" xfId="0"/>
    <xf numFmtId="0" fontId="5" fillId="0" borderId="0" pivotButton="0" quotePrefix="0" xfId="0"/>
    <xf numFmtId="0" fontId="10" fillId="0" borderId="0" pivotButton="0" quotePrefix="0" xfId="0"/>
    <xf numFmtId="0" fontId="8" fillId="0" borderId="0" applyAlignment="1" pivotButton="0" quotePrefix="0" xfId="0">
      <alignment vertical="top" wrapText="1"/>
    </xf>
    <xf numFmtId="0" fontId="16" fillId="0" borderId="0" pivotButton="0" quotePrefix="0" xfId="0"/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0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28" customWidth="1" min="3" max="3"/>
    <col width="13" customWidth="1" min="4" max="4"/>
    <col width="28" customWidth="1" min="5" max="5"/>
    <col width="13" customWidth="1" min="6" max="6"/>
    <col width="28" customWidth="1" min="7" max="7"/>
    <col width="13" customWidth="1" min="8" max="8"/>
    <col width="28" customWidth="1" min="9" max="9"/>
    <col width="13" customWidth="1" min="10" max="10"/>
    <col width="28" customWidth="1" min="11" max="11"/>
    <col width="13" customWidth="1" min="12" max="12"/>
    <col width="62" customWidth="1" min="13" max="13"/>
  </cols>
  <sheetData>
    <row r="1">
      <c r="A1" s="1" t="inlineStr">
        <is>
          <t>ACADEMIA DO CONDOMÍNIO SERENA — EQUIPAMENTOS</t>
        </is>
      </c>
    </row>
    <row r="2">
      <c r="A2" s="2" t="inlineStr">
        <is>
          <t>Comparativo entre as cinco linhas orçadas · valores em reais, já com os descontos de cada proposta</t>
        </is>
      </c>
    </row>
    <row r="4" ht="20" customHeight="1">
      <c r="A4" s="3" t="n"/>
      <c r="B4" s="3" t="n"/>
      <c r="C4" s="4" t="inlineStr">
        <is>
          <t>Matrix Versa</t>
        </is>
      </c>
      <c r="E4" s="4" t="inlineStr">
        <is>
          <t>Matrix Versa + Ultra</t>
        </is>
      </c>
      <c r="G4" s="4" t="inlineStr">
        <is>
          <t>Life Fitness Axiom</t>
        </is>
      </c>
      <c r="I4" s="4" t="inlineStr">
        <is>
          <t>Life Fitness Insignia</t>
        </is>
      </c>
      <c r="K4" s="4" t="inlineStr">
        <is>
          <t>Technogym</t>
        </is>
      </c>
      <c r="M4" s="3" t="n"/>
    </row>
    <row r="5" ht="18" customHeight="1">
      <c r="A5" s="5" t="inlineStr">
        <is>
          <t>Item</t>
        </is>
      </c>
      <c r="B5" s="5" t="inlineStr">
        <is>
          <t>Qtd</t>
        </is>
      </c>
      <c r="C5" s="5" t="inlineStr">
        <is>
          <t>Modelo</t>
        </is>
      </c>
      <c r="D5" s="6" t="inlineStr">
        <is>
          <t>R$</t>
        </is>
      </c>
      <c r="E5" s="5" t="inlineStr">
        <is>
          <t>Modelo</t>
        </is>
      </c>
      <c r="F5" s="6" t="inlineStr">
        <is>
          <t>R$</t>
        </is>
      </c>
      <c r="G5" s="5" t="inlineStr">
        <is>
          <t>Modelo</t>
        </is>
      </c>
      <c r="H5" s="6" t="inlineStr">
        <is>
          <t>R$</t>
        </is>
      </c>
      <c r="I5" s="5" t="inlineStr">
        <is>
          <t>Modelo</t>
        </is>
      </c>
      <c r="J5" s="6" t="inlineStr">
        <is>
          <t>R$</t>
        </is>
      </c>
      <c r="K5" s="5" t="inlineStr">
        <is>
          <t>Modelo</t>
        </is>
      </c>
      <c r="L5" s="6" t="inlineStr">
        <is>
          <t>R$</t>
        </is>
      </c>
      <c r="M5" s="5" t="inlineStr">
        <is>
          <t>Observações</t>
        </is>
      </c>
    </row>
    <row r="6" ht="30" customHeight="1">
      <c r="A6" s="7" t="inlineStr">
        <is>
          <t>Esteira com tela</t>
        </is>
      </c>
      <c r="B6" s="8" t="n">
        <v>4</v>
      </c>
      <c r="C6" s="9" t="inlineStr">
        <is>
          <t>Endurance Touch XL</t>
        </is>
      </c>
      <c r="D6" s="10" t="n">
        <v>359600</v>
      </c>
      <c r="E6" s="9" t="inlineStr">
        <is>
          <t>Endurance Touch XL</t>
        </is>
      </c>
      <c r="F6" s="10" t="n">
        <v>359600</v>
      </c>
      <c r="G6" s="9" t="inlineStr">
        <is>
          <t>Integrity Plus SE4HD 24"</t>
        </is>
      </c>
      <c r="H6" s="10" t="n">
        <v>285744.96</v>
      </c>
      <c r="I6" s="9" t="inlineStr">
        <is>
          <t>Integrity Plus SE4HD 24"</t>
        </is>
      </c>
      <c r="J6" s="10" t="n">
        <v>285744.96</v>
      </c>
      <c r="K6" s="9" t="inlineStr">
        <is>
          <t>Run Live 22 5000</t>
        </is>
      </c>
      <c r="L6" s="10" t="n">
        <v>414255.4</v>
      </c>
      <c r="M6" s="11" t="inlineStr">
        <is>
          <t>Matrix: os dois pedidos ainda trazem a T600Xe, de linha inferior, a R$ 45.500/un — considerado R$ 89.900/un da linha comercial nos dois cenários.</t>
        </is>
      </c>
    </row>
    <row r="7" ht="30" customHeight="1">
      <c r="A7" s="12" t="inlineStr">
        <is>
          <t>Escada / climber</t>
        </is>
      </c>
      <c r="B7" s="13" t="n">
        <v>1</v>
      </c>
      <c r="C7" s="14" t="inlineStr">
        <is>
          <t>CESTOUCH Endurance Led</t>
        </is>
      </c>
      <c r="D7" s="15" t="n">
        <v>89190</v>
      </c>
      <c r="E7" s="14" t="inlineStr">
        <is>
          <t>CESTOUCH Endurance Led</t>
        </is>
      </c>
      <c r="F7" s="15" t="n">
        <v>89190</v>
      </c>
      <c r="G7" s="14" t="inlineStr">
        <is>
          <t>Powermill Climber 95PINTSL</t>
        </is>
      </c>
      <c r="H7" s="15" t="n">
        <v>90429</v>
      </c>
      <c r="I7" s="14" t="inlineStr">
        <is>
          <t>Powermill Climber 95PINTSL</t>
        </is>
      </c>
      <c r="J7" s="15" t="n">
        <v>90429</v>
      </c>
      <c r="K7" s="14" t="inlineStr">
        <is>
          <t>Climb Live 16 P 5000</t>
        </is>
      </c>
      <c r="L7" s="15" t="n">
        <v>97621.00999999999</v>
      </c>
      <c r="M7" s="16" t="n"/>
    </row>
    <row r="8" ht="30" customHeight="1">
      <c r="A8" s="7" t="inlineStr">
        <is>
          <t>Elíptico</t>
        </is>
      </c>
      <c r="B8" s="8" t="n">
        <v>1</v>
      </c>
      <c r="C8" s="9" t="inlineStr">
        <is>
          <t>S60 Vision</t>
        </is>
      </c>
      <c r="D8" s="10" t="n">
        <v>22900</v>
      </c>
      <c r="E8" s="9" t="inlineStr">
        <is>
          <t>S60 Vision</t>
        </is>
      </c>
      <c r="F8" s="10" t="n">
        <v>22900</v>
      </c>
      <c r="G8" s="9" t="inlineStr">
        <is>
          <t>Elliptical ATMOS SE4 16"</t>
        </is>
      </c>
      <c r="H8" s="10" t="n">
        <v>40315</v>
      </c>
      <c r="I8" s="9" t="inlineStr">
        <is>
          <t>Elliptical ATMOS SE4 16"</t>
        </is>
      </c>
      <c r="J8" s="10" t="n">
        <v>40315</v>
      </c>
      <c r="K8" s="9" t="inlineStr">
        <is>
          <t>Synchro Connect P 300</t>
        </is>
      </c>
      <c r="L8" s="10" t="n">
        <v>54359.78</v>
      </c>
      <c r="M8" s="11" t="inlineStr">
        <is>
          <t>A Matrix cotou o S60, da linha Vision (linha leve do grupo), nos dois cenários.</t>
        </is>
      </c>
    </row>
    <row r="9" ht="30" customHeight="1">
      <c r="A9" s="12" t="inlineStr">
        <is>
          <t>Bike de spinning</t>
        </is>
      </c>
      <c r="B9" s="13" t="n">
        <v>1</v>
      </c>
      <c r="C9" s="14" t="inlineStr">
        <is>
          <t>CXC</t>
        </is>
      </c>
      <c r="D9" s="15" t="n">
        <v>17900</v>
      </c>
      <c r="E9" s="14" t="inlineStr">
        <is>
          <t>CXC</t>
        </is>
      </c>
      <c r="F9" s="15" t="n">
        <v>17900</v>
      </c>
      <c r="G9" s="14" t="inlineStr">
        <is>
          <t>IC5 Indoor Cycling Group</t>
        </is>
      </c>
      <c r="H9" s="15" t="n">
        <v>20956.87</v>
      </c>
      <c r="I9" s="14" t="inlineStr">
        <is>
          <t>IC5 Indoor Cycling Group</t>
        </is>
      </c>
      <c r="J9" s="15" t="n">
        <v>20956.87</v>
      </c>
      <c r="K9" s="14" t="inlineStr">
        <is>
          <t>Group Cycle Connect</t>
        </is>
      </c>
      <c r="L9" s="15" t="n">
        <v>29295.08</v>
      </c>
      <c r="M9" s="16" t="n"/>
    </row>
    <row r="10" ht="30" customHeight="1">
      <c r="A10" s="7" t="inlineStr">
        <is>
          <t>Bike horizontal</t>
        </is>
      </c>
      <c r="B10" s="8" t="n">
        <v>1</v>
      </c>
      <c r="C10" s="9" t="inlineStr">
        <is>
          <t>R60 Vision</t>
        </is>
      </c>
      <c r="D10" s="10" t="n">
        <v>14950</v>
      </c>
      <c r="E10" s="9" t="inlineStr">
        <is>
          <t>R60 Vision</t>
        </is>
      </c>
      <c r="F10" s="10" t="n">
        <v>14950</v>
      </c>
      <c r="G10" s="9" t="inlineStr">
        <is>
          <t>Bike Horizontal ATMOS</t>
        </is>
      </c>
      <c r="H10" s="10" t="n">
        <v>30386</v>
      </c>
      <c r="I10" s="9" t="inlineStr">
        <is>
          <t>Bike Horizontal ATMOS</t>
        </is>
      </c>
      <c r="J10" s="10" t="n">
        <v>30386</v>
      </c>
      <c r="K10" s="9" t="inlineStr">
        <is>
          <t>Recline Connect P 300</t>
        </is>
      </c>
      <c r="L10" s="10" t="n">
        <v>33231.33</v>
      </c>
      <c r="M10" s="11" t="inlineStr">
        <is>
          <t>A Matrix cotou o R60, também da linha Vision, nos dois cenários.</t>
        </is>
      </c>
    </row>
    <row r="11" ht="30" customHeight="1">
      <c r="A11" s="12" t="inlineStr">
        <is>
          <t>Extensora / flexora</t>
        </is>
      </c>
      <c r="B11" s="13" t="n">
        <v>2</v>
      </c>
      <c r="C11" s="14" t="inlineStr">
        <is>
          <t>2× Versa VSS711H (duplas)</t>
        </is>
      </c>
      <c r="D11" s="15" t="n">
        <v>63000</v>
      </c>
      <c r="E11" s="14" t="inlineStr">
        <is>
          <t>Ultra G7S71 + G7S72 (simples)</t>
        </is>
      </c>
      <c r="F11" s="15" t="n">
        <v>103300</v>
      </c>
      <c r="G11" s="14" t="inlineStr">
        <is>
          <t>OP-LCE + OP-SLCE (duplas)</t>
        </is>
      </c>
      <c r="H11" s="15" t="n">
        <v>77274.25</v>
      </c>
      <c r="I11" s="14" t="inlineStr">
        <is>
          <t>SS-LE + SS-SLC (simples)</t>
        </is>
      </c>
      <c r="J11" s="15" t="n">
        <v>104175.67</v>
      </c>
      <c r="K11" s="14" t="inlineStr">
        <is>
          <t>2× Dual Leg Curl/Ext 700</t>
        </is>
      </c>
      <c r="L11" s="15" t="n">
        <v>109175.16</v>
      </c>
      <c r="M11" s="16" t="inlineStr">
        <is>
          <t>Duas peças em todos. Versa, Axiom e Technogym resolvem com máquinas duplas; Ultra e Insignia entregam uma extensora e uma flexora separadas — mesmo número de peças, mas só uma pessoa por função ao mesmo tempo. Custa R$ 40.300 a mais que as duas duplas da Versa.</t>
        </is>
      </c>
    </row>
    <row r="12" ht="30" customHeight="1">
      <c r="A12" s="7" t="inlineStr">
        <is>
          <t>Adutora / abdutora</t>
        </is>
      </c>
      <c r="B12" s="8" t="n">
        <v>1</v>
      </c>
      <c r="C12" s="9" t="inlineStr">
        <is>
          <t>Versa VSS74H (dupla)</t>
        </is>
      </c>
      <c r="D12" s="10" t="n">
        <v>25970</v>
      </c>
      <c r="E12" s="9" t="inlineStr">
        <is>
          <t>Versa VSS74H (dupla)</t>
        </is>
      </c>
      <c r="F12" s="10" t="n">
        <v>25970</v>
      </c>
      <c r="G12" s="9" t="inlineStr">
        <is>
          <t>OP-HAA (dupla)</t>
        </is>
      </c>
      <c r="H12" s="10" t="n">
        <v>35861.2</v>
      </c>
      <c r="I12" s="9" t="inlineStr">
        <is>
          <t>SS-HAA (dupla)</t>
        </is>
      </c>
      <c r="J12" s="10" t="n">
        <v>51775.46</v>
      </c>
      <c r="K12" s="9" t="inlineStr">
        <is>
          <t>Dual Abd/Add 700 (dupla)</t>
        </is>
      </c>
      <c r="L12" s="10" t="n">
        <v>54587.58</v>
      </c>
      <c r="M12" s="11" t="inlineStr">
        <is>
          <t>A Ultra separa adutora de abdutora (G7S74 + G7S75, R$ 101.670): 2 máquinas onde todas as outras usam 1. Não cabe na sala — mantida a dupla da Versa.</t>
        </is>
      </c>
    </row>
    <row r="13" ht="30" customHeight="1">
      <c r="A13" s="12" t="inlineStr">
        <is>
          <t>Puxada alta / remada</t>
        </is>
      </c>
      <c r="B13" s="13" t="n">
        <v>1</v>
      </c>
      <c r="C13" s="14" t="inlineStr">
        <is>
          <t>Versa VSS331H (dupla)</t>
        </is>
      </c>
      <c r="D13" s="15" t="n">
        <v>31890</v>
      </c>
      <c r="E13" s="14" t="inlineStr">
        <is>
          <t>Versa VSS331H (dupla)</t>
        </is>
      </c>
      <c r="F13" s="15" t="n">
        <v>31890</v>
      </c>
      <c r="G13" s="14" t="inlineStr">
        <is>
          <t>OP-LR (dupla)</t>
        </is>
      </c>
      <c r="H13" s="15" t="n">
        <v>27612.04</v>
      </c>
      <c r="I13" s="17" t="inlineStr">
        <is>
          <t>SS-PD + SS-RW (2 máquinas)</t>
        </is>
      </c>
      <c r="J13" s="18" t="n">
        <v>93657.19</v>
      </c>
      <c r="K13" s="17" t="inlineStr">
        <is>
          <t>Lat Machine + Low Row 700</t>
        </is>
      </c>
      <c r="L13" s="18" t="n">
        <v>71700.72</v>
      </c>
      <c r="M13" s="19" t="inlineStr">
        <is>
          <t>ATENÇÃO: Insignia e Technogym precisam de 2 MÁQUINAS onde Versa e Axiom usam 1. A Ultra também separa (G7S33 + G7S34, R$ 103.800) — por isso ficou a dupla da Versa.</t>
        </is>
      </c>
    </row>
    <row r="14" ht="30" customHeight="1">
      <c r="A14" s="7" t="inlineStr">
        <is>
          <t>Peitoral / dorsal</t>
        </is>
      </c>
      <c r="B14" s="8" t="n">
        <v>1</v>
      </c>
      <c r="C14" s="9" t="inlineStr">
        <is>
          <t>Versa VSS22H (dupla)</t>
        </is>
      </c>
      <c r="D14" s="10" t="n">
        <v>29800</v>
      </c>
      <c r="E14" s="9" t="inlineStr">
        <is>
          <t>Ultra G7S22 (dupla)</t>
        </is>
      </c>
      <c r="F14" s="10" t="n">
        <v>51890</v>
      </c>
      <c r="G14" s="9" t="inlineStr">
        <is>
          <t>OP-FLY (dupla)</t>
        </is>
      </c>
      <c r="H14" s="10" t="n">
        <v>34090.3</v>
      </c>
      <c r="I14" s="9" t="inlineStr">
        <is>
          <t>SS-FLY (dupla)</t>
        </is>
      </c>
      <c r="J14" s="10" t="n">
        <v>48500</v>
      </c>
      <c r="K14" s="9" t="inlineStr">
        <is>
          <t>Dual Pectoral/Fly 700</t>
        </is>
      </c>
      <c r="L14" s="10" t="n">
        <v>55670.97</v>
      </c>
      <c r="M14" s="11" t="inlineStr">
        <is>
          <t>Única troca limpa para a Ultra: o G7S22 faz anterior e posterior na mesma máquina, igual ao VSS22H da Versa. Uma peça por uma peça, R$ 22.090 a mais.</t>
        </is>
      </c>
    </row>
    <row r="15" ht="30" customHeight="1">
      <c r="A15" s="12" t="inlineStr">
        <is>
          <t>Leg press 45°</t>
        </is>
      </c>
      <c r="B15" s="13" t="n">
        <v>1</v>
      </c>
      <c r="C15" s="14" t="inlineStr">
        <is>
          <t>VST700PL70 Vision</t>
        </is>
      </c>
      <c r="D15" s="15" t="n">
        <v>26500</v>
      </c>
      <c r="E15" s="14" t="inlineStr">
        <is>
          <t>VST700PL70 Vision</t>
        </is>
      </c>
      <c r="F15" s="15" t="n">
        <v>26500</v>
      </c>
      <c r="G15" s="14" t="inlineStr">
        <is>
          <t>SPLLLP Linear Leg Press</t>
        </is>
      </c>
      <c r="H15" s="15" t="n">
        <v>68217.39</v>
      </c>
      <c r="I15" s="14" t="inlineStr">
        <is>
          <t>SPLLLP Linear Leg Press</t>
        </is>
      </c>
      <c r="J15" s="15" t="n">
        <v>68217.39</v>
      </c>
      <c r="K15" s="14" t="inlineStr">
        <is>
          <t>Pure Leg Press</t>
        </is>
      </c>
      <c r="L15" s="15" t="n">
        <v>59569.7</v>
      </c>
      <c r="M15" s="16" t="inlineStr">
        <is>
          <t>A Matrix cotou o VST700PL70, da linha Vision, nos dois cenários.</t>
        </is>
      </c>
    </row>
    <row r="16" ht="30" customHeight="1">
      <c r="A16" s="7" t="inlineStr">
        <is>
          <t>Cross over 45</t>
        </is>
      </c>
      <c r="B16" s="8" t="n">
        <v>1</v>
      </c>
      <c r="C16" s="9" t="inlineStr">
        <is>
          <t>Cross Over Versa VSVFT-S30</t>
        </is>
      </c>
      <c r="D16" s="10" t="n">
        <v>41900</v>
      </c>
      <c r="E16" s="9" t="inlineStr">
        <is>
          <t>Cross Over Versa VSVFT-S30</t>
        </is>
      </c>
      <c r="F16" s="10" t="n">
        <v>41900</v>
      </c>
      <c r="G16" s="9" t="inlineStr">
        <is>
          <t>OP-DAP Dual Adjustable Pulley</t>
        </is>
      </c>
      <c r="H16" s="10" t="n">
        <v>47451.51</v>
      </c>
      <c r="I16" s="9" t="inlineStr">
        <is>
          <t>CM-DAP Signature (4:1)</t>
        </is>
      </c>
      <c r="J16" s="10" t="n">
        <v>70933.11</v>
      </c>
      <c r="K16" s="9" t="inlineStr">
        <is>
          <t>Dual Adjustable Pulley</t>
        </is>
      </c>
      <c r="L16" s="10" t="n">
        <v>81699.53</v>
      </c>
      <c r="M16" s="11" t="inlineStr">
        <is>
          <t>No cenário Ultra o cross over segue sendo o da Versa — a Matrix não cotou equivalente Ultra. A Insignia usa o CM-DAP, da linha Signature (acima dela): relação 4:1, placas de 2×177 kg e 590 kg de peso próprio — conferir a laje.</t>
        </is>
      </c>
    </row>
    <row r="17" ht="30" customHeight="1">
      <c r="A17" s="12" t="inlineStr">
        <is>
          <t>Estação Cross / Smith</t>
        </is>
      </c>
      <c r="B17" s="13" t="n">
        <v>1</v>
      </c>
      <c r="C17" s="14" t="inlineStr">
        <is>
          <t>WCSR Movement</t>
        </is>
      </c>
      <c r="D17" s="15" t="n">
        <v>40900</v>
      </c>
      <c r="E17" s="14" t="inlineStr">
        <is>
          <t>WCSR Movement</t>
        </is>
      </c>
      <c r="F17" s="15" t="n">
        <v>40900</v>
      </c>
      <c r="G17" s="14" t="inlineStr">
        <is>
          <t>WCSR Movement</t>
        </is>
      </c>
      <c r="H17" s="15" t="n">
        <v>40900</v>
      </c>
      <c r="I17" s="14" t="inlineStr">
        <is>
          <t>WCSR Movement</t>
        </is>
      </c>
      <c r="J17" s="15" t="n">
        <v>40900</v>
      </c>
      <c r="K17" s="14" t="inlineStr">
        <is>
          <t>WCSR Movement</t>
        </is>
      </c>
      <c r="L17" s="15" t="n">
        <v>40900</v>
      </c>
      <c r="M17" s="16" t="inlineStr">
        <is>
          <t>Fixo em todos os cenários por decisão de Rodrigo: WCSR da Movement, estação combinada de barra guiada, cross e rack. Substitui o Smith G1FW161 dos pedidos da Matrix.</t>
        </is>
      </c>
    </row>
    <row r="18" ht="30" customHeight="1">
      <c r="A18" s="7" t="inlineStr">
        <is>
          <t>Banco regulável</t>
        </is>
      </c>
      <c r="B18" s="8" t="n">
        <v>2</v>
      </c>
      <c r="C18" s="9" t="inlineStr">
        <is>
          <t>2× HBN30 Horizon</t>
        </is>
      </c>
      <c r="D18" s="10" t="n">
        <v>4200</v>
      </c>
      <c r="E18" s="9" t="inlineStr">
        <is>
          <t>2× HBN30 Horizon</t>
        </is>
      </c>
      <c r="F18" s="10" t="n">
        <v>4200</v>
      </c>
      <c r="G18" s="9" t="inlineStr">
        <is>
          <t>2× SIMF</t>
        </is>
      </c>
      <c r="H18" s="10" t="n">
        <v>10500</v>
      </c>
      <c r="I18" s="9" t="inlineStr">
        <is>
          <t>2× SIMF</t>
        </is>
      </c>
      <c r="J18" s="10" t="n">
        <v>10500</v>
      </c>
      <c r="K18" s="9" t="inlineStr">
        <is>
          <t>2× Adjustable Bench</t>
        </is>
      </c>
      <c r="L18" s="10" t="n">
        <v>19928.48</v>
      </c>
      <c r="M18" s="11" t="inlineStr">
        <is>
          <t>A Matrix cotou o HBN30, da linha Horizon, que é doméstica.</t>
        </is>
      </c>
    </row>
    <row r="19" ht="30" customHeight="1">
      <c r="A19" s="12" t="inlineStr">
        <is>
          <t>Banco supino + rack</t>
        </is>
      </c>
      <c r="B19" s="13" t="n">
        <v>1</v>
      </c>
      <c r="C19" s="14" t="inlineStr">
        <is>
          <t>G1FW163</t>
        </is>
      </c>
      <c r="D19" s="15" t="n">
        <v>7500</v>
      </c>
      <c r="E19" s="14" t="inlineStr">
        <is>
          <t>G1FW163</t>
        </is>
      </c>
      <c r="F19" s="15" t="n">
        <v>7500</v>
      </c>
      <c r="G19" s="14" t="inlineStr">
        <is>
          <t>Mac Sport</t>
        </is>
      </c>
      <c r="H19" s="15" t="n">
        <v>6000</v>
      </c>
      <c r="I19" s="14" t="inlineStr">
        <is>
          <t>Mac Sport</t>
        </is>
      </c>
      <c r="J19" s="15" t="n">
        <v>6000</v>
      </c>
      <c r="K19" s="14" t="inlineStr">
        <is>
          <t>Horizontal Bench</t>
        </is>
      </c>
      <c r="L19" s="15" t="n">
        <v>10831.22</v>
      </c>
      <c r="M19" s="16" t="n"/>
    </row>
    <row r="20" ht="22" customHeight="1">
      <c r="A20" s="20" t="inlineStr">
        <is>
          <t>TOTAL EQUIPAMENTOS</t>
        </is>
      </c>
      <c r="B20" s="20" t="n"/>
      <c r="C20" s="20" t="n"/>
      <c r="D20" s="21">
        <f>SUM(D6:D19)</f>
        <v/>
      </c>
      <c r="E20" s="20" t="n"/>
      <c r="F20" s="21">
        <f>SUM(F6:F19)</f>
        <v/>
      </c>
      <c r="G20" s="20" t="n"/>
      <c r="H20" s="21">
        <f>SUM(H6:H19)</f>
        <v/>
      </c>
      <c r="I20" s="20" t="n"/>
      <c r="J20" s="21">
        <f>SUM(J6:J19)</f>
        <v/>
      </c>
      <c r="K20" s="20" t="n"/>
      <c r="L20" s="21">
        <f>SUM(L6:L19)</f>
        <v/>
      </c>
      <c r="M20" s="20" t="n"/>
    </row>
    <row r="21">
      <c r="A21" s="22" t="inlineStr">
        <is>
          <t>(+) Acessórios (Ziva + Movement)</t>
        </is>
      </c>
      <c r="B21" s="22" t="n"/>
      <c r="C21" s="22" t="n"/>
      <c r="D21" s="23" t="n">
        <v>96268.82000000001</v>
      </c>
      <c r="E21" s="22" t="n"/>
      <c r="F21" s="23" t="n">
        <v>96268.82000000001</v>
      </c>
      <c r="G21" s="22" t="n"/>
      <c r="H21" s="23" t="n">
        <v>96268.82000000001</v>
      </c>
      <c r="I21" s="22" t="n"/>
      <c r="J21" s="23" t="n">
        <v>96268.82000000001</v>
      </c>
      <c r="K21" s="22" t="n"/>
      <c r="L21" s="23" t="n">
        <v>96268.82000000001</v>
      </c>
      <c r="M21" s="22" t="n"/>
    </row>
    <row r="22">
      <c r="A22" s="22" t="inlineStr">
        <is>
          <t>(–) Aporte da Mosmann</t>
        </is>
      </c>
      <c r="B22" s="22" t="n"/>
      <c r="C22" s="22" t="n"/>
      <c r="D22" s="23" t="n">
        <v>-375519.04</v>
      </c>
      <c r="E22" s="22" t="n"/>
      <c r="F22" s="23" t="n">
        <v>-375519.04</v>
      </c>
      <c r="G22" s="22" t="n"/>
      <c r="H22" s="23" t="n">
        <v>-375519.04</v>
      </c>
      <c r="I22" s="22" t="n"/>
      <c r="J22" s="23" t="n">
        <v>-375519.04</v>
      </c>
      <c r="K22" s="22" t="n"/>
      <c r="L22" s="23" t="n">
        <v>-375519.04</v>
      </c>
      <c r="M22" s="22" t="n"/>
    </row>
    <row r="23">
      <c r="A23" s="24" t="inlineStr">
        <is>
          <t>SALDO A RATEAR ENTRE 90 LOTES</t>
        </is>
      </c>
      <c r="B23" s="24" t="n"/>
      <c r="C23" s="24" t="n"/>
      <c r="D23" s="25">
        <f>SUM(D20:D22)</f>
        <v/>
      </c>
      <c r="E23" s="24" t="n"/>
      <c r="F23" s="25">
        <f>SUM(F20:F22)</f>
        <v/>
      </c>
      <c r="G23" s="24" t="n"/>
      <c r="H23" s="25">
        <f>SUM(H20:H22)</f>
        <v/>
      </c>
      <c r="I23" s="24" t="n"/>
      <c r="J23" s="25">
        <f>SUM(J20:J22)</f>
        <v/>
      </c>
      <c r="K23" s="24" t="n"/>
      <c r="L23" s="25">
        <f>SUM(L20:L22)</f>
        <v/>
      </c>
      <c r="M23" s="24" t="n"/>
    </row>
    <row r="24" ht="24" customHeight="1">
      <c r="A24" s="26" t="inlineStr">
        <is>
          <t>CUSTO POR LOTE</t>
        </is>
      </c>
      <c r="B24" s="26" t="n"/>
      <c r="C24" s="26" t="n"/>
      <c r="D24" s="27">
        <f>D23/90</f>
        <v/>
      </c>
      <c r="E24" s="26" t="n"/>
      <c r="F24" s="27">
        <f>F23/90</f>
        <v/>
      </c>
      <c r="G24" s="26" t="n"/>
      <c r="H24" s="27">
        <f>H23/90</f>
        <v/>
      </c>
      <c r="I24" s="26" t="n"/>
      <c r="J24" s="27">
        <f>J23/90</f>
        <v/>
      </c>
      <c r="K24" s="26" t="n"/>
      <c r="L24" s="27">
        <f>L23/90</f>
        <v/>
      </c>
      <c r="M24" s="26" t="n"/>
    </row>
    <row r="25"/>
    <row r="26">
      <c r="A26" s="28" t="inlineStr">
        <is>
          <t>Peças ocupando o piso</t>
        </is>
      </c>
      <c r="D26" s="29" t="n">
        <v>19</v>
      </c>
      <c r="F26" s="29" t="n">
        <v>19</v>
      </c>
      <c r="H26" s="29" t="n">
        <v>19</v>
      </c>
      <c r="J26" s="30" t="n">
        <v>20</v>
      </c>
      <c r="L26" s="30" t="n">
        <v>20</v>
      </c>
      <c r="M26" s="31" t="inlineStr">
        <is>
          <t>O layout validado tem lugar para 19. Insignia e Technogym pedem uma máquina a mais. A Ultra pura pediria duas — por isso o mix.</t>
        </is>
      </c>
    </row>
    <row r="27"/>
    <row r="28">
      <c r="A28" s="28" t="inlineStr">
        <is>
          <t>COMO LER</t>
        </is>
      </c>
    </row>
    <row r="29">
      <c r="A29" s="32" t="inlineStr">
        <is>
          <t>• VERMELHO = o fornecedor precisa de MAIS máquinas que os outros para a mesma função. Nenhum deles deixou de cotar algum item.</t>
        </is>
      </c>
    </row>
    <row r="30">
      <c r="A30" s="32" t="inlineStr">
        <is>
          <t>• A Matrix Ultra é a linha superior da marca — movimento convergente/divergente, contador de repetições e console de programação. Pedido 20355 reemitido em 30/09/2026.</t>
        </is>
      </c>
    </row>
    <row r="31">
      <c r="A31" s="32" t="inlineStr">
        <is>
          <t>• A Ultra NÃO entra inteira: ela separa adutora de abdutora e puxada de remada, o que daria 21 peças no piso contra as 19 que a sala comporta. Por isso o cenário é um mix.</t>
        </is>
      </c>
    </row>
    <row r="32">
      <c r="A32" s="32" t="inlineStr">
        <is>
          <t>• O mix leva da Ultra só o voador G7S22 (+R$ 22.090) e a extensora/flexora G7S71 + G7S72 (+R$ 40.300). Todo o resto segue Versa.</t>
        </is>
      </c>
    </row>
    <row r="33">
      <c r="A33" s="32" t="inlineStr">
        <is>
          <t>• VARIANTE MAIS BARATA — levar da Ultra apenas o voador e manter as duas duplas VSS711H nas pernas: equipamentos R$ 798.290, total R$ 894.558,82, R$ 5.767,11 por lote. É a única troca em que a Ultra não custa capacidade de atendimento.</t>
        </is>
      </c>
    </row>
    <row r="34">
      <c r="A34" s="32" t="inlineStr">
        <is>
          <t>• A Estação Cross / Smith é a mesma nas cinco colunas: WCSR da Movement, por decisão de Rodrigo.</t>
        </is>
      </c>
    </row>
    <row r="35">
      <c r="A35" s="32" t="inlineStr">
        <is>
          <t>• O remo (AR1, R$ 17.900) e o agachamento livre (MGA81, R$ 14.800) constam do pedido da Matrix mas saíram do escopo — não entram em nenhum cenário.</t>
        </is>
      </c>
    </row>
    <row r="36">
      <c r="A36" s="33" t="inlineStr">
        <is>
          <t>• IMPORTANTE — os dois orçamentos da Life trazem por escrito: “NÃO FAZEMOS INSTALAÇÃO”. Matrix e Technogym incluem a montagem.</t>
        </is>
      </c>
    </row>
    <row r="37">
      <c r="A37" s="32" t="inlineStr">
        <is>
          <t>• Matrix: quatro itens vêm das linhas Vision e Horizon, mais leves que a comercial Matrix — elíptico, bike horizontal, leg press e banco regulável. Vale nos dois cenários.</t>
        </is>
      </c>
    </row>
    <row r="38">
      <c r="A38" s="32" t="inlineStr">
        <is>
          <t>• Technogym: cotação 00576583 de 14/09/2026, válida até 30/09. Frete e instalação de R$ 51.800 à parte.</t>
        </is>
      </c>
    </row>
    <row r="39">
      <c r="A39" s="32" t="inlineStr">
        <is>
          <t>• Life: orçamentos 17729 (Axiom) e 17716 (Insignia), de 14/09/2026. Frete FOB, não incluído.</t>
        </is>
      </c>
    </row>
    <row r="40">
      <c r="A40" s="32" t="inlineStr">
        <is>
          <t>• Fretes de Life, Matrix e Ziva ainda não cotados — os cenários dessas marcas estão subestimados.</t>
        </is>
      </c>
    </row>
  </sheetData>
  <mergeCells count="5">
    <mergeCell ref="G4:H4"/>
    <mergeCell ref="E4:F4"/>
    <mergeCell ref="I4:J4"/>
    <mergeCell ref="K4:L4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2026-09-30T16:58:22Z</dcterms:created>
  <dcterms:modified xsi:type="dcterms:W3CDTF">2026-09-30T21:05:50Z</dcterms:modified>
</cp:coreProperties>
</file>